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6" i="1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<sst xmlns="http://schemas.openxmlformats.org/spreadsheetml/2006/main" count="99" uniqueCount="76">
  <si>
    <t>РАИП по отраслям и госзаказчикам на 1 июля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</si>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</sst>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7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4" t="str">
        <f>"Отрасль"</f>
        <v>Отрасль</v>
      </c>
      <c r="C4" s="14" t="str">
        <f>"Госзаказчик"</f>
        <v>Госзаказчик</v>
      </c>
      <c r="D4" s="14" t="str">
        <f>"Наименование объекта"</f>
        <v>Наименование объекта</v>
      </c>
      <c r="E4" s="14" t="str">
        <f>"Всего по РАИП"</f>
        <v>Всего по РАИП</v>
      </c>
      <c r="F4" s="14" t="str">
        <f>"РАИП"</f>
        <v>РАИП</v>
      </c>
      <c r="G4" s="14"/>
      <c r="H4" s="14" t="str">
        <f>"Всего освоено"</f>
        <v>Всего освоено</v>
      </c>
      <c r="I4" s="14" t="s">
        <v>1</v>
      </c>
      <c r="J4" s="14"/>
      <c r="K4" s="14" t="s">
        <v>2</v>
      </c>
      <c r="L4" s="14" t="s">
        <v>3</v>
      </c>
      <c r="M4" s="14"/>
      <c r="N4" s="14" t="s">
        <v>4</v>
      </c>
      <c r="O4" s="14" t="s">
        <v>5</v>
      </c>
      <c r="P4" s="14"/>
      <c r="Q4" s="6"/>
    </row>
    <row r="5" spans="1:17" ht="16.5" customHeight="1">
      <c r="A5" s="4"/>
      <c r="B5" s="14"/>
      <c r="C5" s="14"/>
      <c r="D5" s="14"/>
      <c r="E5" s="14" t="s">
        <v>6</v>
      </c>
      <c r="F5" s="5" t="s">
        <v>7</v>
      </c>
      <c r="G5" s="5" t="s">
        <v>8</v>
      </c>
      <c r="H5" s="14" t="s">
        <v>6</v>
      </c>
      <c r="I5" s="5" t="s">
        <v>7</v>
      </c>
      <c r="J5" s="5" t="s">
        <v>8</v>
      </c>
      <c r="K5" s="14" t="s">
        <v>9</v>
      </c>
      <c r="L5" s="5" t="s">
        <v>7</v>
      </c>
      <c r="M5" s="5" t="s">
        <v>8</v>
      </c>
      <c r="N5" s="14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5" t="s">
        <v>10</v>
      </c>
      <c r="C8" s="15"/>
      <c r="D8" s="15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3" t="s">
        <v>13</v>
      </c>
      <c r="C9" s="13" t="s">
        <v>14</v>
      </c>
      <c r="D9" s="7" t="s">
        <v>15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3"/>
      <c r="C10" s="13"/>
      <c r="D10" s="7" t="s">
        <v>16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3"/>
      <c r="C11" s="13"/>
      <c r="D11" s="7" t="s">
        <v>17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5" t="s">
        <v>13</v>
      </c>
      <c r="C12" s="15"/>
      <c r="D12" s="15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3" t="s">
        <v>18</v>
      </c>
      <c r="C13" s="13" t="s">
        <v>19</v>
      </c>
      <c r="D13" s="7" t="s">
        <v>20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3"/>
      <c r="C14" s="13"/>
      <c r="D14" s="7" t="s">
        <v>21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5" t="s">
        <v>18</v>
      </c>
      <c r="C15" s="15"/>
      <c r="D15" s="15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22</v>
      </c>
      <c r="C16" s="7" t="s">
        <v>23</v>
      </c>
      <c r="D16" s="7" t="s">
        <v>24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5" t="s">
        <v>22</v>
      </c>
      <c r="C17" s="15"/>
      <c r="D17" s="15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3" t="s">
        <v>25</v>
      </c>
      <c r="C18" s="13" t="s">
        <v>11</v>
      </c>
      <c r="D18" s="7" t="s">
        <v>26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38.25" customHeight="1">
      <c r="A19" s="10"/>
      <c r="B19" s="13"/>
      <c r="C19" s="13"/>
      <c r="D19" s="7" t="s">
        <v>27</v>
      </c>
      <c r="E19" s="8">
        <v>4356</v>
      </c>
      <c r="F19" s="9">
        <v>4356</v>
      </c>
      <c r="G19" s="9"/>
      <c r="H19" s="8">
        <v>4356</v>
      </c>
      <c r="I19" s="9">
        <v>4356</v>
      </c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100</v>
      </c>
      <c r="O19" s="9">
        <v>100</v>
      </c>
      <c r="P19" s="9">
        <v>0</v>
      </c>
      <c r="Q19" s="11"/>
    </row>
    <row r="20" spans="1:17" ht="45" customHeight="1">
      <c r="A20" s="10"/>
      <c r="B20" s="13"/>
      <c r="C20" s="13" t="s">
        <v>28</v>
      </c>
      <c r="D20" s="7" t="s">
        <v>29</v>
      </c>
      <c r="E20" s="8">
        <v>357588.42126999999</v>
      </c>
      <c r="F20" s="9">
        <v>139456.74713999999</v>
      </c>
      <c r="G20" s="9">
        <v>218131.67413</v>
      </c>
      <c r="H20" s="8">
        <v>107276.52638</v>
      </c>
      <c r="I20" s="9">
        <v>41837.024140000001</v>
      </c>
      <c r="J20" s="9">
        <v>65439.502240000002</v>
      </c>
      <c r="K20" s="8">
        <f t="shared" si="0"/>
        <v>250311.89489</v>
      </c>
      <c r="L20" s="9">
        <f t="shared" si="1"/>
        <v>97619.722999999998</v>
      </c>
      <c r="M20" s="9">
        <f t="shared" si="2"/>
        <v>152692.17189</v>
      </c>
      <c r="N20" s="8">
        <v>29.999999999720352</v>
      </c>
      <c r="O20" s="9">
        <v>29.999999998565869</v>
      </c>
      <c r="P20" s="9">
        <v>30.000000000458442</v>
      </c>
      <c r="Q20" s="11"/>
    </row>
    <row r="21" spans="1:17" ht="27" customHeight="1">
      <c r="A21" s="4"/>
      <c r="B21" s="13"/>
      <c r="C21" s="13"/>
      <c r="D21" s="7" t="s">
        <v>29</v>
      </c>
      <c r="E21" s="8">
        <v>139744.64000000001</v>
      </c>
      <c r="F21" s="9">
        <v>93377.368459999998</v>
      </c>
      <c r="G21" s="9">
        <v>46367.271540000002</v>
      </c>
      <c r="H21" s="8">
        <v>139744.64000000001</v>
      </c>
      <c r="I21" s="9">
        <v>93377.368459999998</v>
      </c>
      <c r="J21" s="9">
        <v>46367.271540000002</v>
      </c>
      <c r="K21" s="8">
        <f t="shared" si="0"/>
        <v>0</v>
      </c>
      <c r="L21" s="9">
        <f t="shared" si="1"/>
        <v>0</v>
      </c>
      <c r="M21" s="9">
        <f t="shared" si="2"/>
        <v>0</v>
      </c>
      <c r="N21" s="8">
        <v>100</v>
      </c>
      <c r="O21" s="9">
        <v>99.999999999999986</v>
      </c>
      <c r="P21" s="9">
        <v>100</v>
      </c>
      <c r="Q21" s="6"/>
    </row>
    <row r="22" spans="1:17" ht="16.5" customHeight="1">
      <c r="A22" s="10"/>
      <c r="B22" s="15" t="s">
        <v>25</v>
      </c>
      <c r="C22" s="15"/>
      <c r="D22" s="15"/>
      <c r="E22" s="8">
        <v>501689.06127000001</v>
      </c>
      <c r="F22" s="8">
        <v>237190.11559999999</v>
      </c>
      <c r="G22" s="8">
        <v>264498.94566999999</v>
      </c>
      <c r="H22" s="8">
        <v>251377.16638000001</v>
      </c>
      <c r="I22" s="8">
        <v>139570.39259999999</v>
      </c>
      <c r="J22" s="8">
        <v>111806.77378</v>
      </c>
      <c r="K22" s="8">
        <f t="shared" si="0"/>
        <v>250311.89489</v>
      </c>
      <c r="L22" s="8">
        <f t="shared" si="1"/>
        <v>97619.722999999998</v>
      </c>
      <c r="M22" s="8">
        <f t="shared" si="2"/>
        <v>152692.17189</v>
      </c>
      <c r="N22" s="8">
        <v>50.106168498801161</v>
      </c>
      <c r="O22" s="8">
        <v>58.843258390823095</v>
      </c>
      <c r="P22" s="8">
        <v>42.271160475435259</v>
      </c>
      <c r="Q22" s="11"/>
    </row>
    <row r="23" spans="1:17" ht="0" hidden="1" customHeight="1">
      <c r="A23" s="4"/>
      <c r="B23" s="13" t="s">
        <v>30</v>
      </c>
      <c r="C23" s="13" t="s">
        <v>11</v>
      </c>
      <c r="D23" s="7" t="s">
        <v>31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3"/>
      <c r="C24" s="13"/>
      <c r="D24" s="7" t="s">
        <v>32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3"/>
      <c r="C25" s="13"/>
      <c r="D25" s="7" t="s">
        <v>33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3"/>
      <c r="C26" s="13"/>
      <c r="D26" s="7" t="s">
        <v>34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3"/>
      <c r="C27" s="13"/>
      <c r="D27" s="7" t="s">
        <v>35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3"/>
      <c r="C28" s="13"/>
      <c r="D28" s="7" t="s">
        <v>36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60" customHeight="1">
      <c r="A29" s="10"/>
      <c r="B29" s="13"/>
      <c r="C29" s="13"/>
      <c r="D29" s="7" t="s">
        <v>37</v>
      </c>
      <c r="E29" s="8">
        <v>19628.5</v>
      </c>
      <c r="F29" s="9">
        <v>19628.5</v>
      </c>
      <c r="G29" s="9"/>
      <c r="H29" s="8">
        <v>19628.5</v>
      </c>
      <c r="I29" s="9">
        <v>19628.5</v>
      </c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100</v>
      </c>
      <c r="O29" s="9">
        <v>100</v>
      </c>
      <c r="P29" s="9">
        <v>0</v>
      </c>
      <c r="Q29" s="11"/>
    </row>
    <row r="30" spans="1:17" ht="0" hidden="1" customHeight="1">
      <c r="A30" s="10"/>
      <c r="B30" s="13"/>
      <c r="C30" s="13"/>
      <c r="D30" s="7" t="s">
        <v>38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3"/>
      <c r="C31" s="13" t="s">
        <v>39</v>
      </c>
      <c r="D31" s="7" t="s">
        <v>40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3"/>
      <c r="C32" s="13"/>
      <c r="D32" s="7" t="s">
        <v>41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3"/>
      <c r="C33" s="13"/>
      <c r="D33" s="7" t="s">
        <v>42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3"/>
      <c r="C34" s="13"/>
      <c r="D34" s="7" t="s">
        <v>43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3"/>
      <c r="C35" s="13"/>
      <c r="D35" s="7" t="s">
        <v>44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3"/>
      <c r="C36" s="13"/>
      <c r="D36" s="7" t="s">
        <v>45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16.5" customHeight="1">
      <c r="A37" s="10"/>
      <c r="B37" s="15" t="s">
        <v>30</v>
      </c>
      <c r="C37" s="15"/>
      <c r="D37" s="15"/>
      <c r="E37" s="8">
        <v>19628.5</v>
      </c>
      <c r="F37" s="8">
        <v>19628.5</v>
      </c>
      <c r="G37" s="8"/>
      <c r="H37" s="8">
        <v>19628.5</v>
      </c>
      <c r="I37" s="8">
        <v>19628.5</v>
      </c>
      <c r="J37" s="8"/>
      <c r="K37" s="8">
        <f t="shared" si="0"/>
        <v>0</v>
      </c>
      <c r="L37" s="8">
        <f t="shared" si="1"/>
        <v>0</v>
      </c>
      <c r="M37" s="8">
        <f t="shared" si="2"/>
        <v>0</v>
      </c>
      <c r="N37" s="8">
        <v>100</v>
      </c>
      <c r="O37" s="8">
        <v>100</v>
      </c>
      <c r="P37" s="8">
        <v>0</v>
      </c>
      <c r="Q37" s="11"/>
    </row>
    <row r="38" spans="1:17" ht="0" hidden="1" customHeight="1">
      <c r="A38" s="4"/>
      <c r="B38" s="7" t="s">
        <v>46</v>
      </c>
      <c r="C38" s="7" t="s">
        <v>47</v>
      </c>
      <c r="D38" s="7" t="s">
        <v>48</v>
      </c>
      <c r="E38" s="8"/>
      <c r="F38" s="9"/>
      <c r="G38" s="9"/>
      <c r="H38" s="8"/>
      <c r="I38" s="9"/>
      <c r="J38" s="9"/>
      <c r="K38" s="8">
        <f t="shared" si="0"/>
        <v>0</v>
      </c>
      <c r="L38" s="9">
        <f t="shared" si="1"/>
        <v>0</v>
      </c>
      <c r="M38" s="9">
        <f t="shared" si="2"/>
        <v>0</v>
      </c>
      <c r="N38" s="8">
        <v>0</v>
      </c>
      <c r="O38" s="9">
        <v>0</v>
      </c>
      <c r="P38" s="9">
        <v>0</v>
      </c>
      <c r="Q38" s="6"/>
    </row>
    <row r="39" spans="1:17" ht="0" hidden="1" customHeight="1">
      <c r="A39" s="10"/>
      <c r="B39" s="15" t="s">
        <v>46</v>
      </c>
      <c r="C39" s="15"/>
      <c r="D39" s="15"/>
      <c r="E39" s="8"/>
      <c r="F39" s="8"/>
      <c r="G39" s="8"/>
      <c r="H39" s="8"/>
      <c r="I39" s="8"/>
      <c r="J39" s="8"/>
      <c r="K39" s="8">
        <f t="shared" ref="K39:K66" si="3">E39-H39</f>
        <v>0</v>
      </c>
      <c r="L39" s="8">
        <f t="shared" ref="L39:L66" si="4">F39-I39</f>
        <v>0</v>
      </c>
      <c r="M39" s="8">
        <f t="shared" ref="M39:M66" si="5">G39-J39</f>
        <v>0</v>
      </c>
      <c r="N39" s="8">
        <v>0</v>
      </c>
      <c r="O39" s="8">
        <v>0</v>
      </c>
      <c r="P39" s="8">
        <v>0</v>
      </c>
      <c r="Q39" s="11"/>
    </row>
    <row r="40" spans="1:17" ht="0" hidden="1" customHeight="1">
      <c r="A40" s="4"/>
      <c r="B40" s="13" t="s">
        <v>49</v>
      </c>
      <c r="C40" s="13" t="s">
        <v>50</v>
      </c>
      <c r="D40" s="7" t="s">
        <v>51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3"/>
      <c r="C41" s="13"/>
      <c r="D41" s="7" t="s">
        <v>52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3"/>
      <c r="C42" s="13"/>
      <c r="D42" s="7" t="s">
        <v>53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3"/>
      <c r="C43" s="13"/>
      <c r="D43" s="7" t="s">
        <v>54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3"/>
      <c r="C44" s="13"/>
      <c r="D44" s="7" t="s">
        <v>55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3"/>
      <c r="C45" s="13"/>
      <c r="D45" s="7" t="s">
        <v>56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5" t="s">
        <v>49</v>
      </c>
      <c r="C46" s="15"/>
      <c r="D46" s="15"/>
      <c r="E46" s="8"/>
      <c r="F46" s="8"/>
      <c r="G46" s="8"/>
      <c r="H46" s="8"/>
      <c r="I46" s="8"/>
      <c r="J46" s="8"/>
      <c r="K46" s="8">
        <f t="shared" si="3"/>
        <v>0</v>
      </c>
      <c r="L46" s="8">
        <f t="shared" si="4"/>
        <v>0</v>
      </c>
      <c r="M46" s="8">
        <f t="shared" si="5"/>
        <v>0</v>
      </c>
      <c r="N46" s="8">
        <v>0</v>
      </c>
      <c r="O46" s="8">
        <v>0</v>
      </c>
      <c r="P46" s="8">
        <v>0</v>
      </c>
      <c r="Q46" s="11"/>
    </row>
    <row r="47" spans="1:17" ht="0" hidden="1" customHeight="1">
      <c r="A47" s="4"/>
      <c r="B47" s="13" t="s">
        <v>57</v>
      </c>
      <c r="C47" s="13" t="s">
        <v>58</v>
      </c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3"/>
      <c r="C48" s="13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3"/>
      <c r="C49" s="13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38.25" customHeight="1">
      <c r="A50" s="10"/>
      <c r="B50" s="13"/>
      <c r="C50" s="13" t="s">
        <v>62</v>
      </c>
      <c r="D50" s="7" t="s">
        <v>63</v>
      </c>
      <c r="E50" s="8">
        <v>38023.1</v>
      </c>
      <c r="F50" s="9">
        <v>38023.1</v>
      </c>
      <c r="G50" s="9"/>
      <c r="H50" s="8">
        <v>9954.9976700000007</v>
      </c>
      <c r="I50" s="9">
        <v>9954.9976700000007</v>
      </c>
      <c r="J50" s="9"/>
      <c r="K50" s="8">
        <f t="shared" si="3"/>
        <v>28068.102329999998</v>
      </c>
      <c r="L50" s="9">
        <f t="shared" si="4"/>
        <v>28068.102329999998</v>
      </c>
      <c r="M50" s="9">
        <f t="shared" si="5"/>
        <v>0</v>
      </c>
      <c r="N50" s="8">
        <v>26.181446725806158</v>
      </c>
      <c r="O50" s="9">
        <v>26.181446725806158</v>
      </c>
      <c r="P50" s="9">
        <v>0</v>
      </c>
      <c r="Q50" s="11"/>
    </row>
    <row r="51" spans="1:17" ht="38.25" customHeight="1">
      <c r="A51" s="4"/>
      <c r="B51" s="13"/>
      <c r="C51" s="13"/>
      <c r="D51" s="7" t="s">
        <v>63</v>
      </c>
      <c r="E51" s="8">
        <v>114.60000000000001</v>
      </c>
      <c r="F51" s="9">
        <v>114.60000000000001</v>
      </c>
      <c r="G51" s="9"/>
      <c r="H51" s="8"/>
      <c r="I51" s="9"/>
      <c r="J51" s="9"/>
      <c r="K51" s="8">
        <f t="shared" si="3"/>
        <v>114.60000000000001</v>
      </c>
      <c r="L51" s="9">
        <f t="shared" si="4"/>
        <v>114.60000000000001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3"/>
      <c r="C52" s="13"/>
      <c r="D52" s="7" t="s">
        <v>64</v>
      </c>
      <c r="E52" s="8">
        <v>0</v>
      </c>
      <c r="F52" s="9">
        <v>0</v>
      </c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38.25" customHeight="1">
      <c r="A53" s="4"/>
      <c r="B53" s="13"/>
      <c r="C53" s="13"/>
      <c r="D53" s="7" t="s">
        <v>64</v>
      </c>
      <c r="E53" s="8">
        <v>41448</v>
      </c>
      <c r="F53" s="9">
        <v>41448</v>
      </c>
      <c r="G53" s="9"/>
      <c r="H53" s="8">
        <v>169.96733999999998</v>
      </c>
      <c r="I53" s="9">
        <v>169.96733999999998</v>
      </c>
      <c r="J53" s="9"/>
      <c r="K53" s="8">
        <f t="shared" si="3"/>
        <v>41278.032659999997</v>
      </c>
      <c r="L53" s="9">
        <f t="shared" si="4"/>
        <v>41278.032659999997</v>
      </c>
      <c r="M53" s="9">
        <f t="shared" si="5"/>
        <v>0</v>
      </c>
      <c r="N53" s="8">
        <v>0.41007368268673994</v>
      </c>
      <c r="O53" s="9">
        <v>0.41007368268673994</v>
      </c>
      <c r="P53" s="9">
        <v>0</v>
      </c>
      <c r="Q53" s="6"/>
    </row>
    <row r="54" spans="1:17" ht="0" hidden="1" customHeight="1">
      <c r="A54" s="10"/>
      <c r="B54" s="13"/>
      <c r="C54" s="13"/>
      <c r="D54" s="7" t="s">
        <v>65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3"/>
      <c r="C55" s="13"/>
      <c r="D55" s="7" t="s">
        <v>66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3"/>
      <c r="C56" s="13"/>
      <c r="D56" s="7" t="s">
        <v>67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3"/>
      <c r="C57" s="13"/>
      <c r="D57" s="7" t="s">
        <v>68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3"/>
      <c r="C58" s="13"/>
      <c r="D58" s="7" t="s">
        <v>69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3"/>
      <c r="C59" s="13"/>
      <c r="D59" s="7" t="s">
        <v>70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3"/>
      <c r="C60" s="13"/>
      <c r="D60" s="7" t="s">
        <v>71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3"/>
      <c r="C61" s="13"/>
      <c r="D61" s="7" t="s">
        <v>61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0" hidden="1" customHeight="1">
      <c r="A62" s="4"/>
      <c r="B62" s="13"/>
      <c r="C62" s="13"/>
      <c r="D62" s="7" t="s">
        <v>72</v>
      </c>
      <c r="E62" s="8"/>
      <c r="F62" s="9"/>
      <c r="G62" s="9"/>
      <c r="H62" s="8"/>
      <c r="I62" s="9"/>
      <c r="J62" s="9"/>
      <c r="K62" s="8">
        <f t="shared" si="3"/>
        <v>0</v>
      </c>
      <c r="L62" s="9">
        <f t="shared" si="4"/>
        <v>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0" hidden="1" customHeight="1">
      <c r="A63" s="10"/>
      <c r="B63" s="13"/>
      <c r="C63" s="13"/>
      <c r="D63" s="7" t="s">
        <v>73</v>
      </c>
      <c r="E63" s="8"/>
      <c r="F63" s="9"/>
      <c r="G63" s="9"/>
      <c r="H63" s="8"/>
      <c r="I63" s="9"/>
      <c r="J63" s="9"/>
      <c r="K63" s="8">
        <f t="shared" si="3"/>
        <v>0</v>
      </c>
      <c r="L63" s="9">
        <f t="shared" si="4"/>
        <v>0</v>
      </c>
      <c r="M63" s="9">
        <f t="shared" si="5"/>
        <v>0</v>
      </c>
      <c r="N63" s="8">
        <v>0</v>
      </c>
      <c r="O63" s="9">
        <v>0</v>
      </c>
      <c r="P63" s="9">
        <v>0</v>
      </c>
      <c r="Q63" s="11"/>
    </row>
    <row r="64" spans="1:17" ht="38.25" customHeight="1">
      <c r="A64" s="4"/>
      <c r="B64" s="13"/>
      <c r="C64" s="13"/>
      <c r="D64" s="7" t="s">
        <v>74</v>
      </c>
      <c r="E64" s="8">
        <v>20000</v>
      </c>
      <c r="F64" s="9">
        <v>20000</v>
      </c>
      <c r="G64" s="9"/>
      <c r="H64" s="8"/>
      <c r="I64" s="9"/>
      <c r="J64" s="9"/>
      <c r="K64" s="8">
        <f t="shared" si="3"/>
        <v>20000</v>
      </c>
      <c r="L64" s="9">
        <f t="shared" si="4"/>
        <v>20000</v>
      </c>
      <c r="M64" s="9">
        <f t="shared" si="5"/>
        <v>0</v>
      </c>
      <c r="N64" s="8">
        <v>0</v>
      </c>
      <c r="O64" s="9">
        <v>0</v>
      </c>
      <c r="P64" s="9">
        <v>0</v>
      </c>
      <c r="Q64" s="6"/>
    </row>
    <row r="65" spans="1:17" ht="16.5" customHeight="1">
      <c r="A65" s="10"/>
      <c r="B65" s="15" t="s">
        <v>57</v>
      </c>
      <c r="C65" s="15"/>
      <c r="D65" s="15"/>
      <c r="E65" s="8">
        <v>99585.7</v>
      </c>
      <c r="F65" s="8">
        <v>99585.7</v>
      </c>
      <c r="G65" s="8"/>
      <c r="H65" s="8">
        <v>10124.96501</v>
      </c>
      <c r="I65" s="8">
        <v>10124.96501</v>
      </c>
      <c r="J65" s="8"/>
      <c r="K65" s="8">
        <f t="shared" si="3"/>
        <v>89460.734989999997</v>
      </c>
      <c r="L65" s="8">
        <f t="shared" si="4"/>
        <v>89460.734989999997</v>
      </c>
      <c r="M65" s="8">
        <f t="shared" si="5"/>
        <v>0</v>
      </c>
      <c r="N65" s="8">
        <v>10.167087252487054</v>
      </c>
      <c r="O65" s="8">
        <v>10.167087252487054</v>
      </c>
      <c r="P65" s="8">
        <v>0</v>
      </c>
      <c r="Q65" s="11"/>
    </row>
    <row r="66" spans="1:17" ht="16.5" customHeight="1">
      <c r="A66" s="10"/>
      <c r="B66" s="15" t="s">
        <v>75</v>
      </c>
      <c r="C66" s="15"/>
      <c r="D66" s="15"/>
      <c r="E66" s="8">
        <v>620903.26127000002</v>
      </c>
      <c r="F66" s="8">
        <v>356404.31559999997</v>
      </c>
      <c r="G66" s="8">
        <v>264498.94566999999</v>
      </c>
      <c r="H66" s="8">
        <v>281130.63139</v>
      </c>
      <c r="I66" s="8">
        <v>169323.85761000001</v>
      </c>
      <c r="J66" s="8">
        <v>111806.77378</v>
      </c>
      <c r="K66" s="8">
        <f t="shared" si="3"/>
        <v>339772.62988000002</v>
      </c>
      <c r="L66" s="8">
        <f t="shared" si="4"/>
        <v>187080.45798999997</v>
      </c>
      <c r="M66" s="8">
        <f t="shared" si="5"/>
        <v>152692.17189</v>
      </c>
      <c r="N66" s="8">
        <v>45.277686384666971</v>
      </c>
      <c r="O66" s="8">
        <v>47.508924611349464</v>
      </c>
      <c r="P66" s="8">
        <v>42.271160475435259</v>
      </c>
      <c r="Q66" s="11"/>
    </row>
    <row r="67" spans="1:17" ht="15" customHeight="1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"/>
    </row>
  </sheetData>
  <mergeCells count="37">
    <mergeCell ref="B2:E2"/>
    <mergeCell ref="F4:G4"/>
    <mergeCell ref="E4:E5"/>
    <mergeCell ref="B40:B45"/>
    <mergeCell ref="B22:D22"/>
    <mergeCell ref="B66:D66"/>
    <mergeCell ref="B39:D39"/>
    <mergeCell ref="C9:C11"/>
    <mergeCell ref="B8:D8"/>
    <mergeCell ref="B47:B64"/>
    <mergeCell ref="C18:C19"/>
    <mergeCell ref="B17:D17"/>
    <mergeCell ref="B65:D65"/>
    <mergeCell ref="C23:C30"/>
    <mergeCell ref="B23:B36"/>
    <mergeCell ref="I4:J4"/>
    <mergeCell ref="H4:H5"/>
    <mergeCell ref="C13:C14"/>
    <mergeCell ref="B12:D12"/>
    <mergeCell ref="C4:C5"/>
    <mergeCell ref="C50:C64"/>
    <mergeCell ref="O4:P4"/>
    <mergeCell ref="C47:C49"/>
    <mergeCell ref="B46:D46"/>
    <mergeCell ref="B37:D37"/>
    <mergeCell ref="C20:C21"/>
    <mergeCell ref="D4:D5"/>
    <mergeCell ref="B15:D15"/>
    <mergeCell ref="L4:M4"/>
    <mergeCell ref="K4:K5"/>
    <mergeCell ref="C40:C45"/>
    <mergeCell ref="C31:C36"/>
    <mergeCell ref="B18:B21"/>
    <mergeCell ref="B13:B14"/>
    <mergeCell ref="B4:B5"/>
    <mergeCell ref="B9:B11"/>
    <mergeCell ref="N4:N5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2015-06-10T04:52:12Z</cp:lastPrinted>
  <dcterms:modified xsi:type="dcterms:W3CDTF">2015-06-10T04:53:37Z</dcterms:modified>
</cp:coreProperties>
</file>